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" sheetId="1" state="visible" r:id="rId3"/>
    <sheet name="Stawk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<sst xmlns="http://schemas.openxmlformats.org/spreadsheetml/2006/main" count="41" uniqueCount="40">
  <si>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Kalkulator ryczałtu PIT-28 (2026)</t>
  </si>
  <si>
    <t xml:space="preserve">Policz ryczałt od przychodu. Uzupełnij żółte pola.</t>
  </si>
  <si>
    <t xml:space="preserve">A. Ryczałt od działalności gospodarczej</t>
  </si>
  <si>
    <t xml:space="preserve">Roczny przychód (zł)</t>
  </si>
  <si>
    <t xml:space="preserve">Stawka ryczałtu (wybierz z listy)</t>
  </si>
  <si>
    <t xml:space="preserve">8,5% - działalność usługowa</t>
  </si>
  <si>
    <t xml:space="preserve">Ryczałt roczny (zł)</t>
  </si>
  <si>
    <t xml:space="preserve">Ryczałt miesięcznie (zł)</t>
  </si>
  <si>
    <t xml:space="preserve">B. Ryczałt z najmu prywatnego</t>
  </si>
  <si>
    <t xml:space="preserve">Roczny przychód z najmu (zł)</t>
  </si>
  <si>
    <t xml:space="preserve">Podatek 8,5% (do 100 000 zł)</t>
  </si>
  <si>
    <t xml:space="preserve">Podatek 12,5% (nadwyżka ponad 100 000 zł)</t>
  </si>
  <si>
    <t xml:space="preserve">Ryczałt z najmu razem (zł)</t>
  </si>
  <si>
    <t xml:space="preserve">Małżonkowie ze wspólnością majątkową mogą złożyć oświadczenie o opodatkowaniu całości najmu przez jedną osobę - wtedy próg 8,5% sięga 200 000 zł.</t>
  </si>
  <si>
    <t xml:space="preserve">Jak korzystać</t>
  </si>
  <si>
    <t xml:space="preserve">Żółte pola uzupełniasz sam (teraz pokazują przykład). Pozostałe liczą się automatycznie.</t>
  </si>
  <si>
    <t xml:space="preserve">Ryczałt liczony jest od przychodu, bez kosztów i bez kwoty wolnej. Stawkę dobierz do rodzaju działalności (arkusz Stawki).</t>
  </si>
  <si>
    <t xml:space="preserve">Artykuł źródłowy: https://wszib.poznan.pl/pit-28/</t>
  </si>
  <si>
    <t xml:space="preserve">Wiedza Strategia Zarządzanie - Inwestycje Biznes</t>
  </si>
  <si>
    <t xml:space="preserve">Etykieta stawki</t>
  </si>
  <si>
    <t xml:space="preserve">Stawka</t>
  </si>
  <si>
    <t xml:space="preserve">Przykłady działalności</t>
  </si>
  <si>
    <t xml:space="preserve">17% - wolne zawody</t>
  </si>
  <si>
    <t xml:space="preserve">adwokat, notariusz, makler, część wolnych zawodów</t>
  </si>
  <si>
    <t xml:space="preserve">15% - wybrane usługi</t>
  </si>
  <si>
    <t xml:space="preserve">m.in. reklamowe, prawne poza wolnym zawodem, pośrednictwo</t>
  </si>
  <si>
    <t xml:space="preserve">14% - zdrowie, inżynieria, architektura</t>
  </si>
  <si>
    <t xml:space="preserve">opieka zdrowotna, usługi architektoniczne i inżynierskie</t>
  </si>
  <si>
    <t xml:space="preserve">12% - usługi IT / oprogramowanie</t>
  </si>
  <si>
    <t xml:space="preserve">programowanie, doradztwo w zakresie oprogramowania</t>
  </si>
  <si>
    <t xml:space="preserve">10% - obrót nieruchomościami</t>
  </si>
  <si>
    <t xml:space="preserve">kupno i sprzedaż nieruchomości na własny rachunek</t>
  </si>
  <si>
    <t xml:space="preserve">większość usług, gastronomia z alkoholem powyżej 1,5%</t>
  </si>
  <si>
    <t xml:space="preserve">5,5% - produkcja, budowlanka, transport</t>
  </si>
  <si>
    <t xml:space="preserve">działalność wytwórcza, roboty budowlane, przewóz powyżej 2 ton</t>
  </si>
  <si>
    <t xml:space="preserve">3% - handel i gastronomia</t>
  </si>
  <si>
    <t xml:space="preserve">sprzedaż towarów, gastronomia bez alkoholu powyżej 1,5%</t>
  </si>
  <si>
    <t xml:space="preserve">2% - przetwory z własnej uprawy</t>
  </si>
  <si>
    <t xml:space="preserve">sprzedaż nieprzemysłowo przetworzonych produktów własnych</t>
  </si>
  <si>
    <t xml:space="preserve">Najem prywatny rozliczasz osobno: 8,5% do 100 000 zł i 12,5% od nadwyżki (patrz sekcja B w arkuszu Kalkulator).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</si>
</sst>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A2E37"/>
      <name val="Arial"/>
      <family val="0"/>
      <charset val="1"/>
    </font>
    <font>
      <sz val="10"/>
      <color rgb="FF5A554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42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2A2E37"/>
      <name val="Arial"/>
      <family val="0"/>
      <charset val="1"/>
    </font>
    <font>
      <sz val="11"/>
      <color rgb="FF2A2E37"/>
      <name val="Arial"/>
      <family val="0"/>
      <charset val="1"/>
    </font>
    <font>
      <sz val="9"/>
      <color rgb="FF5A554F"/>
      <name val="Arial"/>
      <family val="0"/>
      <charset val="1"/>
    </font>
    <font>
      <b val="true"/>
      <sz val="11"/>
      <color rgb="FFD34726"/>
      <name val="Arial"/>
      <family val="0"/>
      <charset val="1"/>
    </font>
    <font>
      <u val="single"/>
      <sz val="9"/>
      <color rgb="FF2A2E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2242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34726"/>
        <bgColor rgb="FF993300"/>
      </patternFill>
    </fill>
    <fill>
      <patternFill patternType="solid">
        <fgColor rgb="FFFFF6CC"/>
        <bgColor rgb="FFF7F7F6"/>
      </patternFill>
    </fill>
    <fill>
      <patternFill patternType="solid">
        <fgColor rgb="FF2A2E37"/>
        <bgColor rgb="FF22242A"/>
      </patternFill>
    </fill>
    <fill>
      <patternFill patternType="solid">
        <fgColor rgb="FFF7F7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A554F"/>
      </left>
      <right style="thin">
        <color rgb="FF5A554F"/>
      </right>
      <top style="thin">
        <color rgb="FF5A554F"/>
      </top>
      <bottom style="thin">
        <color rgb="FF5A554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F7F7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34726"/>
      <rgbColor rgb="FF5A554F"/>
      <rgbColor rgb="FF969696"/>
      <rgbColor rgb="FF003366"/>
      <rgbColor rgb="FF339966"/>
      <rgbColor rgb="FF003300"/>
      <rgbColor rgb="FF22242A"/>
      <rgbColor rgb="FF993300"/>
      <rgbColor rgb="FF993366"/>
      <rgbColor rgb="FF333399"/>
      <rgbColor rgb="FF2A2E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1904400</xdr:colOff>
      <xdr:row>2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904400" cy="580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szib.poznan.pl/pit-28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4"/>
    <col collapsed="false" customWidth="true" hidden="false" outlineLevel="0" max="3" min="3" style="1" width="36"/>
    <col collapsed="false" customWidth="true" hidden="false" outlineLevel="0" max="4" min="4" style="1" width="2"/>
  </cols>
  <sheetData>
    <row r="1" customFormat="false" ht="15.75" hidden="false" customHeight="true" outlineLevel="0" collapsed="false"/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.75" hidden="false" customHeight="true" outlineLevel="0" collapsed="false"/>
    <row r="6" customFormat="false" ht="19.5" hidden="false" customHeight="true" outlineLevel="0" collapsed="false">
      <c r="B6" s="2" t="s">
        <v>0</v>
      </c>
    </row>
    <row r="7" customFormat="false" ht="15" hidden="false" customHeight="true" outlineLevel="0" collapsed="false">
      <c r="B7" s="3" t="s">
        <v>1</v>
      </c>
    </row>
    <row r="9" customFormat="false" ht="21.75" hidden="false" customHeight="true" outlineLevel="0" collapsed="false">
      <c r="B9" s="4" t="s">
        <v>2</v>
      </c>
      <c r="C9" s="4"/>
    </row>
    <row r="10" customFormat="false" ht="15" hidden="false" customHeight="true" outlineLevel="0" collapsed="false">
      <c r="B10" s="5" t="s">
        <v>3</v>
      </c>
      <c r="C10" s="6" t="n">
        <v>120000</v>
      </c>
    </row>
    <row r="11" customFormat="false" ht="15" hidden="false" customHeight="true" outlineLevel="0" collapsed="false">
      <c r="B11" s="5" t="s">
        <v>4</v>
      </c>
      <c r="C11" s="7" t="s">
        <v>5</v>
      </c>
    </row>
    <row r="12" customFormat="false" ht="15" hidden="false" customHeight="true" outlineLevel="0" collapsed="false">
      <c r="B12" s="5" t="s">
        <v>6</v>
      </c>
      <c r="C12" s="8" t="n">
        <f aca="false">C10*INDEX(Stawki!$B$2:$B$10,MATCH(C11,Stawki!$A$2:$A$10,0))</f>
        <v>10200</v>
      </c>
    </row>
    <row r="13" customFormat="false" ht="15" hidden="false" customHeight="true" outlineLevel="0" collapsed="false">
      <c r="B13" s="5" t="s">
        <v>7</v>
      </c>
      <c r="C13" s="8" t="n">
        <f aca="false">C12/12</f>
        <v>850</v>
      </c>
    </row>
    <row r="15" customFormat="false" ht="21.75" hidden="false" customHeight="true" outlineLevel="0" collapsed="false">
      <c r="B15" s="4" t="s">
        <v>8</v>
      </c>
      <c r="C15" s="4"/>
    </row>
    <row r="16" customFormat="false" ht="15" hidden="false" customHeight="true" outlineLevel="0" collapsed="false">
      <c r="B16" s="5" t="s">
        <v>9</v>
      </c>
      <c r="C16" s="6" t="n">
        <v>140000</v>
      </c>
    </row>
    <row r="17" customFormat="false" ht="15" hidden="false" customHeight="true" outlineLevel="0" collapsed="false">
      <c r="B17" s="5" t="s">
        <v>10</v>
      </c>
      <c r="C17" s="9" t="n">
        <f aca="false">MIN(C16,100000)*0.085</f>
        <v>8500</v>
      </c>
    </row>
    <row r="18" customFormat="false" ht="15" hidden="false" customHeight="true" outlineLevel="0" collapsed="false">
      <c r="B18" s="5" t="s">
        <v>11</v>
      </c>
      <c r="C18" s="9" t="n">
        <f aca="false">MAX(C16-100000,0)*0.125</f>
        <v>5000</v>
      </c>
    </row>
    <row r="19" customFormat="false" ht="15" hidden="false" customHeight="true" outlineLevel="0" collapsed="false">
      <c r="B19" s="5" t="s">
        <v>12</v>
      </c>
      <c r="C19" s="8" t="n">
        <f aca="false">C17+C18</f>
        <v>13500</v>
      </c>
    </row>
    <row r="21" customFormat="false" ht="15" hidden="false" customHeight="true" outlineLevel="0" collapsed="false">
      <c r="B21" s="10" t="s">
        <v>13</v>
      </c>
      <c r="C21" s="10"/>
    </row>
    <row r="22" customFormat="false" ht="15" hidden="false" customHeight="true" outlineLevel="0" collapsed="false">
      <c r="B22" s="10"/>
      <c r="C22" s="10"/>
    </row>
    <row r="24" customFormat="false" ht="15" hidden="false" customHeight="true" outlineLevel="0" collapsed="false">
      <c r="B24" s="11" t="s">
        <v>14</v>
      </c>
    </row>
    <row r="25" customFormat="false" ht="30" hidden="false" customHeight="true" outlineLevel="0" collapsed="false">
      <c r="B25" s="10" t="s">
        <v>15</v>
      </c>
      <c r="C25" s="10"/>
    </row>
    <row r="26" customFormat="false" ht="30" hidden="false" customHeight="true" outlineLevel="0" collapsed="false">
      <c r="B26" s="10" t="s">
        <v>16</v>
      </c>
      <c r="C26" s="10"/>
    </row>
    <row r="28" customFormat="false" ht="15" hidden="false" customHeight="true" outlineLevel="0" collapsed="false">
      <c r="B28" s="12" t="s">
        <v>17</v>
      </c>
    </row>
    <row r="29" customFormat="false" ht="15" hidden="false" customHeight="true" outlineLevel="0" collapsed="false">
      <c r="B29" s="13" t="s">
        <v>18</v>
      </c>
    </row>
  </sheetData>
  <mergeCells count="5">
    <mergeCell ref="B9:C9"/>
    <mergeCell ref="B15:C15"/>
    <mergeCell ref="B21:C22"/>
    <mergeCell ref="B25:C25"/>
    <mergeCell ref="B26:C26"/>
  </mergeCells>
  <dataValidations count="1">
    <dataValidation allowBlank="false" errorStyle="stop" operator="between" showDropDown="false" showErrorMessage="false" showInputMessage="false" sqref="C11" type="list">
      <formula1>Stawki!$A$2:$A$10</formula1>
      <formula2>0</formula2>
    </dataValidation>
  </dataValidations>
  <hyperlinks>
    <hyperlink ref="B28" r:id="rId1" display="Artykuł źródłowy: https://wszib.poznan.pl/pit-28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0"/>
    <col collapsed="false" customWidth="true" hidden="false" outlineLevel="0" max="3" min="3" style="1" width="60"/>
  </cols>
  <sheetData>
    <row r="1" customFormat="false" ht="15" hidden="false" customHeight="true" outlineLevel="0" collapsed="false">
      <c r="A1" s="14" t="s">
        <v>19</v>
      </c>
      <c r="B1" s="14" t="s">
        <v>20</v>
      </c>
      <c r="C1" s="14" t="s">
        <v>21</v>
      </c>
    </row>
    <row r="2" customFormat="false" ht="15" hidden="false" customHeight="true" outlineLevel="0" collapsed="false">
      <c r="A2" s="15" t="s">
        <v>22</v>
      </c>
      <c r="B2" s="16" t="n">
        <v>0.17</v>
      </c>
      <c r="C2" s="15" t="s">
        <v>23</v>
      </c>
    </row>
    <row r="3" customFormat="false" ht="15" hidden="false" customHeight="true" outlineLevel="0" collapsed="false">
      <c r="A3" s="17" t="s">
        <v>24</v>
      </c>
      <c r="B3" s="18" t="n">
        <v>0.15</v>
      </c>
      <c r="C3" s="17" t="s">
        <v>25</v>
      </c>
    </row>
    <row r="4" customFormat="false" ht="15" hidden="false" customHeight="true" outlineLevel="0" collapsed="false">
      <c r="A4" s="15" t="s">
        <v>26</v>
      </c>
      <c r="B4" s="16" t="n">
        <v>0.14</v>
      </c>
      <c r="C4" s="15" t="s">
        <v>27</v>
      </c>
    </row>
    <row r="5" customFormat="false" ht="15" hidden="false" customHeight="true" outlineLevel="0" collapsed="false">
      <c r="A5" s="17" t="s">
        <v>28</v>
      </c>
      <c r="B5" s="18" t="n">
        <v>0.12</v>
      </c>
      <c r="C5" s="17" t="s">
        <v>29</v>
      </c>
    </row>
    <row r="6" customFormat="false" ht="15" hidden="false" customHeight="true" outlineLevel="0" collapsed="false">
      <c r="A6" s="15" t="s">
        <v>30</v>
      </c>
      <c r="B6" s="16" t="n">
        <v>0.1</v>
      </c>
      <c r="C6" s="15" t="s">
        <v>31</v>
      </c>
    </row>
    <row r="7" customFormat="false" ht="15" hidden="false" customHeight="true" outlineLevel="0" collapsed="false">
      <c r="A7" s="17" t="s">
        <v>5</v>
      </c>
      <c r="B7" s="18" t="n">
        <v>0.085</v>
      </c>
      <c r="C7" s="17" t="s">
        <v>32</v>
      </c>
    </row>
    <row r="8" customFormat="false" ht="15" hidden="false" customHeight="true" outlineLevel="0" collapsed="false">
      <c r="A8" s="15" t="s">
        <v>33</v>
      </c>
      <c r="B8" s="16" t="n">
        <v>0.055</v>
      </c>
      <c r="C8" s="15" t="s">
        <v>34</v>
      </c>
    </row>
    <row r="9" customFormat="false" ht="15" hidden="false" customHeight="true" outlineLevel="0" collapsed="false">
      <c r="A9" s="17" t="s">
        <v>35</v>
      </c>
      <c r="B9" s="18" t="n">
        <v>0.03</v>
      </c>
      <c r="C9" s="17" t="s">
        <v>36</v>
      </c>
    </row>
    <row r="10" customFormat="false" ht="15" hidden="false" customHeight="true" outlineLevel="0" collapsed="false">
      <c r="A10" s="15" t="s">
        <v>37</v>
      </c>
      <c r="B10" s="16" t="n">
        <v>0.02</v>
      </c>
      <c r="C10" s="15" t="s">
        <v>38</v>
      </c>
    </row>
    <row r="12" customFormat="false" ht="15" hidden="false" customHeight="true" outlineLevel="0" collapsed="false">
      <c r="A12" s="13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2026-09-08T08:17:02Z</dcterms:created>
  <dc:creator>openpyxl</dc:creator>
  <dc:description/>
  <dc:language>en-US</dc:language>
  <cp:lastModifiedBy/>
  <dcterms:modified xsi:type="dcterms:W3CDTF">2026-09-08T08:17:48Z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