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<sst xmlns="http://schemas.openxmlformats.org/spreadsheetml/2006/main" count="19" uniqueCount="18">
  <si>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Kalkulator: skala czy podatek liniowy 2026</t>
  </si>
  <si>
    <t xml:space="preserve">Porównaj roczne obciążenie. Uzupełnij żółte pole.</t>
  </si>
  <si>
    <t xml:space="preserve">Twój dochód</t>
  </si>
  <si>
    <t xml:space="preserve">Roczny dochód z działalności (zł)</t>
  </si>
  <si>
    <t xml:space="preserve">Skala podatkowa (12% / 32%)</t>
  </si>
  <si>
    <t xml:space="preserve">Podatek PIT (skala)</t>
  </si>
  <si>
    <t xml:space="preserve">Składka zdrowotna 9% (nieodliczalna)</t>
  </si>
  <si>
    <t xml:space="preserve">Razem: PIT + składka</t>
  </si>
  <si>
    <t xml:space="preserve">Podatek liniowy (19%)</t>
  </si>
  <si>
    <t xml:space="preserve">Składka zdrowotna 4,9%</t>
  </si>
  <si>
    <t xml:space="preserve">Odliczenie składki (limit 14 100 zł)</t>
  </si>
  <si>
    <t xml:space="preserve">Podatek PIT (liniowy)</t>
  </si>
  <si>
    <t xml:space="preserve">Porównanie</t>
  </si>
  <si>
    <t xml:space="preserve">Różnica (skala minus liniowy)</t>
  </si>
  <si>
    <t xml:space="preserve">Co się bardziej opłaca</t>
  </si>
  <si>
    <t xml:space="preserve">Wynik jest uproszczony: uwzględnia PIT i składkę zdrowotną, ale pomija składkę minimalną przy niskich dochodach, składki społeczne oraz ulgi i wspólne rozliczenie (dostępne tylko na skali), które mogą przechylić wynik na korzyść skali.</t>
  </si>
  <si>
    <t xml:space="preserve">Artykuł źródłowy: https://wszib.poznan.pl/podatek-liniowy/</t>
  </si>
  <si>
    <t xml:space="preserve">Wiedza Strategia Zarządzanie - Inwestycje Biznes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</si>
</sst>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zł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2A2E37"/>
      <name val="Arial"/>
      <family val="0"/>
      <charset val="1"/>
    </font>
    <font>
      <sz val="10"/>
      <color rgb="FF5A554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1"/>
      <color rgb="FF22242A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1"/>
      <color rgb="FF2A2E37"/>
      <name val="Arial"/>
      <family val="0"/>
      <charset val="1"/>
    </font>
    <font>
      <b val="true"/>
      <sz val="11"/>
      <color rgb="FF2A2E37"/>
      <name val="Arial"/>
      <family val="0"/>
      <charset val="1"/>
    </font>
    <font>
      <b val="true"/>
      <sz val="11"/>
      <color rgb="FF9A2A12"/>
      <name val="Arial"/>
      <family val="0"/>
      <charset val="1"/>
    </font>
    <font>
      <sz val="9"/>
      <color rgb="FF5A554F"/>
      <name val="Arial"/>
      <family val="0"/>
      <charset val="1"/>
    </font>
    <font>
      <u val="single"/>
      <sz val="9"/>
      <color rgb="FF2A2E37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34726"/>
        <bgColor rgb="FF9A2A12"/>
      </patternFill>
    </fill>
    <fill>
      <patternFill patternType="solid">
        <fgColor rgb="FFFFF6CC"/>
        <bgColor rgb="FFFFFFFF"/>
      </patternFill>
    </fill>
    <fill>
      <patternFill patternType="solid">
        <fgColor rgb="FFF2D9CF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A554F"/>
      </left>
      <right style="thin">
        <color rgb="FF5A554F"/>
      </right>
      <top style="thin">
        <color rgb="FF5A554F"/>
      </top>
      <bottom style="thin">
        <color rgb="FF5A554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2D9CF"/>
      <rgbColor rgb="FF3366FF"/>
      <rgbColor rgb="FF33CCCC"/>
      <rgbColor rgb="FF99CC00"/>
      <rgbColor rgb="FFFFCC00"/>
      <rgbColor rgb="FFFF9900"/>
      <rgbColor rgb="FFD34726"/>
      <rgbColor rgb="FF5A554F"/>
      <rgbColor rgb="FF969696"/>
      <rgbColor rgb="FF003366"/>
      <rgbColor rgb="FF339966"/>
      <rgbColor rgb="FF003300"/>
      <rgbColor rgb="FF22242A"/>
      <rgbColor rgb="FF9A2A12"/>
      <rgbColor rgb="FF993366"/>
      <rgbColor rgb="FF333399"/>
      <rgbColor rgb="FF2A2E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1904760</xdr:colOff>
      <xdr:row>2</xdr:row>
      <xdr:rowOff>180720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904760" cy="580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szib.poznan.pl/podatek-liniowy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8"/>
    <col collapsed="false" customWidth="true" hidden="false" outlineLevel="0" max="3" min="3" style="0" width="28"/>
    <col collapsed="false" customWidth="true" hidden="false" outlineLevel="0" max="4" min="4" style="0" width="2"/>
  </cols>
  <sheetData>
    <row r="1" customFormat="false" ht="15.75" hidden="false" customHeight="true" outlineLevel="0" collapsed="false"/>
    <row r="2" customFormat="false" ht="15.75" hidden="false" customHeight="true" outlineLevel="0" collapsed="false"/>
    <row r="3" customFormat="false" ht="15.75" hidden="false" customHeight="true" outlineLevel="0" collapsed="false"/>
    <row r="4" customFormat="false" ht="15.75" hidden="false" customHeight="true" outlineLevel="0" collapsed="false"/>
    <row r="6" customFormat="false" ht="18.55" hidden="false" customHeight="false" outlineLevel="0" collapsed="false">
      <c r="B6" s="1" t="s">
        <v>0</v>
      </c>
    </row>
    <row r="7" customFormat="false" ht="15" hidden="false" customHeight="false" outlineLevel="0" collapsed="false">
      <c r="B7" s="2" t="s">
        <v>1</v>
      </c>
    </row>
    <row r="9" customFormat="false" ht="21.75" hidden="false" customHeight="true" outlineLevel="0" collapsed="false">
      <c r="B9" s="3" t="s">
        <v>2</v>
      </c>
      <c r="C9" s="3"/>
    </row>
    <row r="10" customFormat="false" ht="15" hidden="false" customHeight="false" outlineLevel="0" collapsed="false">
      <c r="B10" s="4" t="s">
        <v>3</v>
      </c>
      <c r="C10" s="5" t="n">
        <v>300000</v>
      </c>
    </row>
    <row r="12" customFormat="false" ht="21.75" hidden="false" customHeight="true" outlineLevel="0" collapsed="false">
      <c r="B12" s="3" t="s">
        <v>4</v>
      </c>
      <c r="C12" s="3"/>
    </row>
    <row r="13" customFormat="false" ht="15" hidden="false" customHeight="false" outlineLevel="0" collapsed="false">
      <c r="B13" s="4" t="s">
        <v>5</v>
      </c>
      <c r="C13" s="6" t="n">
        <f aca="false">MAX(0,IF(C10&lt;=120000,C10*0.12-3600,10800+(C10-120000)*0.32))</f>
        <v>68400</v>
      </c>
    </row>
    <row r="14" customFormat="false" ht="15" hidden="false" customHeight="false" outlineLevel="0" collapsed="false">
      <c r="B14" s="4" t="s">
        <v>6</v>
      </c>
      <c r="C14" s="6" t="n">
        <f aca="false">C10*0.09</f>
        <v>27000</v>
      </c>
    </row>
    <row r="15" customFormat="false" ht="15" hidden="false" customHeight="false" outlineLevel="0" collapsed="false">
      <c r="B15" s="4" t="s">
        <v>7</v>
      </c>
      <c r="C15" s="7" t="n">
        <f aca="false">C13+C14</f>
        <v>95400</v>
      </c>
    </row>
    <row r="17" customFormat="false" ht="21.75" hidden="false" customHeight="true" outlineLevel="0" collapsed="false">
      <c r="B17" s="3" t="s">
        <v>8</v>
      </c>
      <c r="C17" s="3"/>
    </row>
    <row r="18" customFormat="false" ht="15" hidden="false" customHeight="false" outlineLevel="0" collapsed="false">
      <c r="B18" s="4" t="s">
        <v>9</v>
      </c>
      <c r="C18" s="6" t="n">
        <f aca="false">C10*0.049</f>
        <v>14700</v>
      </c>
    </row>
    <row r="19" customFormat="false" ht="15" hidden="false" customHeight="false" outlineLevel="0" collapsed="false">
      <c r="B19" s="4" t="s">
        <v>10</v>
      </c>
      <c r="C19" s="6" t="n">
        <f aca="false">MIN(C18,14100)</f>
        <v>14100</v>
      </c>
    </row>
    <row r="20" customFormat="false" ht="15" hidden="false" customHeight="false" outlineLevel="0" collapsed="false">
      <c r="B20" s="4" t="s">
        <v>11</v>
      </c>
      <c r="C20" s="6" t="n">
        <f aca="false">(C10-C19)*0.19</f>
        <v>54321</v>
      </c>
    </row>
    <row r="21" customFormat="false" ht="15" hidden="false" customHeight="false" outlineLevel="0" collapsed="false">
      <c r="B21" s="4" t="s">
        <v>7</v>
      </c>
      <c r="C21" s="7" t="n">
        <f aca="false">C20+C18</f>
        <v>69021</v>
      </c>
    </row>
    <row r="23" customFormat="false" ht="21.75" hidden="false" customHeight="true" outlineLevel="0" collapsed="false">
      <c r="B23" s="3" t="s">
        <v>12</v>
      </c>
      <c r="C23" s="3"/>
    </row>
    <row r="24" customFormat="false" ht="15" hidden="false" customHeight="false" outlineLevel="0" collapsed="false">
      <c r="B24" s="4" t="s">
        <v>13</v>
      </c>
      <c r="C24" s="8" t="n">
        <f aca="false">C15-C21</f>
        <v>26379</v>
      </c>
    </row>
    <row r="25" customFormat="false" ht="15" hidden="false" customHeight="false" outlineLevel="0" collapsed="false">
      <c r="B25" s="4" t="s">
        <v>14</v>
      </c>
      <c r="C25" s="9" t="str">
        <f aca="false">IF(C21&lt;C15,"Podatek liniowy tańszy","Skala tańsza")</f>
        <v>Podatek liniowy tańszy</v>
      </c>
    </row>
    <row r="27" customFormat="false" ht="15" hidden="false" customHeight="true" outlineLevel="0" collapsed="false">
      <c r="B27" s="10" t="s">
        <v>15</v>
      </c>
      <c r="C27" s="10"/>
    </row>
    <row r="28" customFormat="false" ht="15" hidden="false" customHeight="false" outlineLevel="0" collapsed="false">
      <c r="B28" s="10"/>
      <c r="C28" s="10"/>
    </row>
    <row r="29" customFormat="false" ht="15" hidden="false" customHeight="false" outlineLevel="0" collapsed="false">
      <c r="B29" s="10"/>
      <c r="C29" s="10"/>
    </row>
    <row r="31" customFormat="false" ht="15" hidden="false" customHeight="false" outlineLevel="0" collapsed="false">
      <c r="B31" s="11" t="s">
        <v>16</v>
      </c>
    </row>
    <row r="32" customFormat="false" ht="15" hidden="false" customHeight="false" outlineLevel="0" collapsed="false">
      <c r="B32" s="12" t="s">
        <v>17</v>
      </c>
    </row>
  </sheetData>
  <mergeCells count="5">
    <mergeCell ref="B9:C9"/>
    <mergeCell ref="B12:C12"/>
    <mergeCell ref="B17:C17"/>
    <mergeCell ref="B23:C23"/>
    <mergeCell ref="B27:C29"/>
  </mergeCells>
  <hyperlinks>
    <hyperlink ref="B31" r:id="rId1" display="Artykuł źródłowy: https://wszib.poznan.pl/podatek-liniowy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2026-09-08T09:58:51Z</dcterms:created>
  <dc:creator>openpyxl</dc:creator>
  <dc:description/>
  <dc:language>en-US</dc:language>
  <cp:lastModifiedBy/>
  <dcterms:modified xsi:type="dcterms:W3CDTF">2026-09-08T09:58:51Z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