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Okresy" sheetId="2" state="visible" r:id="rId2"/>
    <sheet xmlns:r="http://schemas.openxmlformats.org/officeDocument/2006/relationships" name="Kalendarz" sheetId="3" state="visible" r:id="rId3"/>
    <sheet xmlns:r="http://schemas.openxmlformats.org/officeDocument/2006/relationships" name="Świę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2">
    <font>
      <name val="Calibri"/>
      <family val="2"/>
      <color theme="1"/>
      <sz val="11"/>
      <scheme val="minor"/>
    </font>
    <font>
      <name val="DejaVu Sans"/>
      <b val="1"/>
      <color rgb="002A2E35"/>
      <sz val="16"/>
    </font>
    <font>
      <name val="DejaVu Sans"/>
      <color rgb="005C574E"/>
      <sz val="10"/>
    </font>
    <font>
      <name val="DejaVu Sans"/>
      <color rgb="00D4452C"/>
      <sz val="10"/>
      <u val="single"/>
    </font>
    <font>
      <name val="DejaVu Sans"/>
      <b val="1"/>
      <color rgb="00FFFFFF"/>
      <sz val="10"/>
    </font>
    <font>
      <name val="DejaVu Sans"/>
      <color rgb="002A2E35"/>
      <sz val="10"/>
    </font>
    <font>
      <name val="DejaVu Sans"/>
      <b val="1"/>
      <color rgb="002A2E35"/>
      <sz val="10"/>
    </font>
    <font>
      <name val="DejaVu Sans"/>
      <color rgb="005C574E"/>
      <sz val="9"/>
    </font>
    <font>
      <name val="DejaVu Sans"/>
      <b val="1"/>
      <color rgb="00D4452C"/>
      <sz val="11"/>
    </font>
    <font>
      <name val="DejaVu Sans"/>
      <i val="1"/>
      <color rgb="005C574E"/>
      <sz val="9"/>
    </font>
    <font>
      <name val="DejaVu Sans"/>
      <color rgb="00FFFFFF"/>
      <sz val="8"/>
    </font>
    <font>
      <name val="DejaVu Sans"/>
      <b val="1"/>
      <color rgb="00D4452C"/>
      <sz val="10"/>
    </font>
  </fonts>
  <fills count="5">
    <fill>
      <patternFill/>
    </fill>
    <fill>
      <patternFill patternType="gray125"/>
    </fill>
    <fill>
      <patternFill patternType="solid">
        <fgColor rgb="002A2E35"/>
      </patternFill>
    </fill>
    <fill>
      <patternFill patternType="solid">
        <fgColor rgb="00FBEBE7"/>
      </patternFill>
    </fill>
    <fill>
      <patternFill patternType="solid">
        <fgColor rgb="00F7F7F6"/>
      </patternFill>
    </fill>
  </fills>
  <borders count="2">
    <border>
      <left/>
      <right/>
      <top/>
      <bottom/>
      <diagonal/>
    </border>
    <border>
      <left style="thin">
        <color rgb="005C574E"/>
      </left>
      <right style="thin">
        <color rgb="005C574E"/>
      </right>
      <top style="thin">
        <color rgb="005C574E"/>
      </top>
      <bottom style="thin">
        <color rgb="005C574E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5" fillId="0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vertical="center" wrapText="1"/>
    </xf>
    <xf numFmtId="165" fontId="6" fillId="3" borderId="1" applyAlignment="1" pivotButton="0" quotePrefix="0" xfId="0">
      <alignment horizontal="right" vertical="center" wrapText="1"/>
    </xf>
    <xf numFmtId="1" fontId="6" fillId="3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vertical="center" wrapText="1"/>
    </xf>
    <xf numFmtId="0" fontId="8" fillId="4" borderId="1" applyAlignment="1" pivotButton="0" quotePrefix="0" xfId="0">
      <alignment horizontal="right" vertical="center" wrapText="1"/>
    </xf>
    <xf numFmtId="165" fontId="6" fillId="4" borderId="1" applyAlignment="1" pivotButton="0" quotePrefix="0" xfId="0">
      <alignment horizontal="right" vertical="center" wrapText="1"/>
    </xf>
    <xf numFmtId="165" fontId="8" fillId="4" borderId="1" applyAlignment="1" pivotButton="0" quotePrefix="0" xfId="0">
      <alignment horizontal="right" vertical="center" wrapText="1"/>
    </xf>
    <xf numFmtId="0" fontId="6" fillId="4" borderId="1" applyAlignment="1" pivotButton="0" quotePrefix="0" xfId="0">
      <alignment horizontal="right" vertical="center" wrapText="1"/>
    </xf>
    <xf numFmtId="1" fontId="6" fillId="4" borderId="1" applyAlignment="1" pivotButton="0" quotePrefix="0" xfId="0">
      <alignment horizontal="right" vertical="center" wrapText="1"/>
    </xf>
    <xf numFmtId="0" fontId="9" fillId="0" borderId="0" pivotButton="0" quotePrefix="0" xfId="0"/>
    <xf numFmtId="0" fontId="7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5" fontId="11" fillId="0" borderId="1" applyAlignment="1" pivotButton="0" quotePrefix="0" xfId="0">
      <alignment horizontal="center" vertical="center" wrapText="1"/>
    </xf>
    <xf numFmtId="165" fontId="10" fillId="0" borderId="0" pivotButton="0" quotePrefix="0" xfId="0"/>
    <xf numFmtId="165" fontId="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3143250" cy="981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szib.poznan.pl/okres-wypowiedzenia/" TargetMode="External" Id="rId1"/><Relationship Type="http://schemas.openxmlformats.org/officeDocument/2006/relationships/hyperlink" Target="https://wszib.poznan.pl/okres-wypowiedzenia/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wszib.poznan.pl/okres-wypowiedzenia/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szib.poznan.pl/okres-wypowiedzenia/" TargetMode="External" Id="rId1"/><Relationship Type="http://schemas.openxmlformats.org/officeDocument/2006/relationships/drawing" Target="/xl/drawings/drawing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szib.poznan.pl/okres-wypowiedzenia/" TargetMode="External" Id="rId1"/><Relationship Type="http://schemas.openxmlformats.org/officeDocument/2006/relationships/drawing" Target="/xl/drawings/drawing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4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30" customWidth="1" min="2" max="2"/>
    <col width="2" customWidth="1" min="3" max="3"/>
    <col width="52" customWidth="1" min="4" max="4"/>
  </cols>
  <sheetData>
    <row r="1" ht="82" customHeight="1"/>
    <row r="2">
      <c r="A2" s="1" t="inlineStr">
        <is>
          <t>Kalkulator okresu wypowiedzenia 2026</t>
        </is>
      </c>
    </row>
    <row r="3" ht="30" customHeight="1">
      <c r="A3" s="2" t="inlineStr">
        <is>
          <t>Wpisz dane w pomarańczowe pola. Arkusz liczy długość okresu wypowiedzenia umowy o pracę i datę rozwiązania umowy według Kodeksu pracy.</t>
        </is>
      </c>
    </row>
    <row r="4">
      <c r="A4" s="3" t="inlineStr">
        <is>
          <t>https://wszib.poznan.pl/okres-wypowiedzenia/</t>
        </is>
      </c>
    </row>
    <row r="6">
      <c r="A6" s="4" t="inlineStr">
        <is>
          <t>Dane umowy</t>
        </is>
      </c>
      <c r="B6" s="4" t="n"/>
    </row>
    <row r="7" ht="32" customHeight="1">
      <c r="A7" s="5" t="inlineStr">
        <is>
          <t>Rodzaj umowy o pracę</t>
        </is>
      </c>
      <c r="B7" s="6" t="inlineStr">
        <is>
          <t>na czas nieokreślony</t>
        </is>
      </c>
      <c r="D7" s="7" t="inlineStr">
        <is>
          <t>Wybierz z listy.</t>
        </is>
      </c>
    </row>
    <row r="8" ht="32" customHeight="1">
      <c r="A8" s="5" t="inlineStr">
        <is>
          <t>Długość okresu próbnego</t>
        </is>
      </c>
      <c r="B8" s="6" t="inlineStr">
        <is>
          <t>3 miesiące</t>
        </is>
      </c>
      <c r="D8" s="7" t="inlineStr">
        <is>
          <t>Tylko dla umowy na okres próbny.</t>
        </is>
      </c>
    </row>
    <row r="9" ht="32" customHeight="1">
      <c r="A9" s="5" t="inlineStr">
        <is>
          <t>Kto wypowiada umowę</t>
        </is>
      </c>
      <c r="B9" s="6" t="inlineStr">
        <is>
          <t>pracodawca</t>
        </is>
      </c>
      <c r="D9" s="7" t="inlineStr">
        <is>
          <t>Dni na poszukiwanie pracy przysługują tylko przy wypowiedzeniu przez pracodawcę.</t>
        </is>
      </c>
    </row>
    <row r="10" ht="32" customHeight="1">
      <c r="A10" s="5" t="inlineStr">
        <is>
          <t>Data zatrudnienia u tego pracodawcy</t>
        </is>
      </c>
      <c r="B10" s="8" t="n">
        <v>45250</v>
      </c>
      <c r="D10" s="7" t="inlineStr">
        <is>
          <t>Początek pierwszej umowy o pracę u tego pracodawcy (przerwy między umowami nie zerują stażu, ale nie liczą się do niego).</t>
        </is>
      </c>
    </row>
    <row r="11" ht="32" customHeight="1">
      <c r="A11" s="5" t="inlineStr">
        <is>
          <t>Okresy wliczane do stażu u tego pracodawcy (miesiące)</t>
        </is>
      </c>
      <c r="B11" s="9" t="n">
        <v>0</v>
      </c>
      <c r="D11" s="7" t="inlineStr">
        <is>
          <t>Np. poprzedni pracodawca przy przejęciu zakładu (art. 23¹ KP) albo zlecenia u tego samego pracodawcy (od 2026 r.).</t>
        </is>
      </c>
    </row>
    <row r="12" ht="32" customHeight="1">
      <c r="A12" s="5" t="inlineStr">
        <is>
          <t>Data doręczenia wypowiedzenia</t>
        </is>
      </c>
      <c r="B12" s="8" t="n">
        <v>46308</v>
      </c>
      <c r="D12" s="7" t="inlineStr">
        <is>
          <t>Dzień, w którym druga strona otrzymała pismo albo mogła się z nim zapoznać.</t>
        </is>
      </c>
    </row>
    <row r="14">
      <c r="A14" s="4" t="inlineStr">
        <is>
          <t>Wynik</t>
        </is>
      </c>
      <c r="B14" s="4" t="n"/>
    </row>
    <row r="15" ht="32" customHeight="1">
      <c r="A15" s="10" t="inlineStr">
        <is>
          <t>Okres wypowiedzenia</t>
        </is>
      </c>
      <c r="B15" s="11">
        <f>IF(B7="na okres próbny",IF(B8="do 2 tygodni","3 dni robocze",IF(B8="3 miesiące","2 tygodnie","1 tydzień")),CHOOSE(B40,"2 tygodnie","1 miesiąc","3 miesiące"))</f>
        <v/>
      </c>
    </row>
    <row r="16" ht="32" customHeight="1">
      <c r="A16" s="5" t="inlineStr">
        <is>
          <t>Okres zaczyna biec</t>
        </is>
      </c>
      <c r="B16" s="12">
        <f>IF(B7="na okres próbny",IF(B8="do 2 tygodni",B39,B33),CHOOSE(B40,B33,EOMONTH(B12,0)+1,EOMONTH(B12,0)+1))</f>
        <v/>
      </c>
    </row>
    <row r="17" ht="32" customHeight="1">
      <c r="A17" s="10" t="inlineStr">
        <is>
          <t>Umowa rozwiązuje się (ostatni dzień)</t>
        </is>
      </c>
      <c r="B17" s="13">
        <f>IF(B7="na okres próbny",IF(B8="do 2 tygodni",B38,IF(B8="3 miesiące",B35,B34)),CHOOSE(B40,B35,B36,B37))</f>
        <v/>
      </c>
    </row>
    <row r="18" ht="32" customHeight="1">
      <c r="A18" s="5" t="inlineStr">
        <is>
          <t>Dzień tygodnia</t>
        </is>
      </c>
      <c r="B18" s="14">
        <f>CHOOSE(WEEKDAY(B17,1),"niedziela","poniedziałek","wtorek","środa","czwartek","piątek","sobota")</f>
        <v/>
      </c>
    </row>
    <row r="19" ht="32" customHeight="1">
      <c r="A19" s="5" t="inlineStr">
        <is>
          <t>Dni wolne na poszukiwanie pracy (art. 37 KP)</t>
        </is>
      </c>
      <c r="B19" s="15">
        <f>IF(B9="pracownik",0,IF(B7="na okres próbny",IF(B8="3 miesiące",2,0),IF(B40=3,3,2)))</f>
        <v/>
      </c>
      <c r="D19" s="7" t="inlineStr">
        <is>
          <t>Przy wypowiedzeniu co najmniej dwutygodniowym dokonanym przez pracodawcę, z zachowaniem prawa do wynagrodzenia.</t>
        </is>
      </c>
    </row>
    <row r="20" ht="32" customHeight="1">
      <c r="A20" s="5" t="inlineStr">
        <is>
          <t>Czy próg stażu wypada w trakcie okresu?</t>
        </is>
      </c>
      <c r="B20" s="14">
        <f>IF(B7="na okres próbny","nie dotyczy",IF(OR(AND(B40=2,B12&lt;B31),AND(B40=3,B12&lt;B32)),"TAK - okres dłuższy niż wynika ze stażu w dniu doręczenia","nie"))</f>
        <v/>
      </c>
      <c r="D20" s="7" t="inlineStr">
        <is>
          <t>Staż liczy się do końca okresu wypowiedzenia (SN, I PKN 34/99).</t>
        </is>
      </c>
    </row>
    <row r="21" ht="32" customHeight="1">
      <c r="A21" s="5" t="inlineStr">
        <is>
          <t>6 miesięcy stażu mija</t>
        </is>
      </c>
      <c r="B21" s="12">
        <f>B31</f>
        <v/>
      </c>
    </row>
    <row r="22" ht="32" customHeight="1">
      <c r="A22" s="5" t="inlineStr">
        <is>
          <t>3 lata stażu mijają</t>
        </is>
      </c>
      <c r="B22" s="12">
        <f>B32</f>
        <v/>
      </c>
    </row>
    <row r="24">
      <c r="A24" s="16" t="inlineStr">
        <is>
          <t>Arkusz nie uwzględnia skrócenia okresu przez porozumienie stron (art. 36 § 6 KP) ani przez pracodawcę przy likwidacji lub upadłości (art. 36¹ KP).</t>
        </is>
      </c>
    </row>
    <row r="25">
      <c r="A25" s="17" t="inlineStr">
        <is>
          <t>Pełne zasady, przykłady i źródła:</t>
        </is>
      </c>
    </row>
    <row r="26">
      <c r="A26" s="3" t="inlineStr">
        <is>
          <t>https://wszib.poznan.pl/okres-wypowiedzenia/</t>
        </is>
      </c>
    </row>
    <row r="29">
      <c r="A29" s="4" t="inlineStr">
        <is>
          <t>Obliczenia pomocnicze (nie zmieniaj)</t>
        </is>
      </c>
      <c r="B29" s="4" t="n"/>
    </row>
    <row r="30" ht="32" customHeight="1">
      <c r="A30" s="5" t="inlineStr">
        <is>
          <t>Początek stażu z okresami wliczanymi</t>
        </is>
      </c>
      <c r="B30" s="12">
        <f>EDATE(B10,-B11)</f>
        <v/>
      </c>
    </row>
    <row r="31" ht="32" customHeight="1">
      <c r="A31" s="5" t="inlineStr">
        <is>
          <t>6 miesięcy stażu mija</t>
        </is>
      </c>
      <c r="B31" s="12">
        <f>EDATE(B30,6)-1</f>
        <v/>
      </c>
    </row>
    <row r="32" ht="32" customHeight="1">
      <c r="A32" s="5" t="inlineStr">
        <is>
          <t>3 lata stażu mijają</t>
        </is>
      </c>
      <c r="B32" s="12">
        <f>EDATE(B30,36)-1</f>
        <v/>
      </c>
    </row>
    <row r="33" ht="32" customHeight="1">
      <c r="A33" s="5" t="inlineStr">
        <is>
          <t>Pierwsza niedziela po doręczeniu</t>
        </is>
      </c>
      <c r="B33" s="12">
        <f>B12+IF(WEEKDAY(B12,1)=1,7,8-WEEKDAY(B12,1))</f>
        <v/>
      </c>
    </row>
    <row r="34" ht="32" customHeight="1">
      <c r="A34" s="5" t="inlineStr">
        <is>
          <t>Koniec okresu 1 tygodnia</t>
        </is>
      </c>
      <c r="B34" s="12">
        <f>B33+6</f>
        <v/>
      </c>
    </row>
    <row r="35" ht="32" customHeight="1">
      <c r="A35" s="5" t="inlineStr">
        <is>
          <t>Koniec okresu 2 tygodni</t>
        </is>
      </c>
      <c r="B35" s="12">
        <f>B33+13</f>
        <v/>
      </c>
    </row>
    <row r="36" ht="32" customHeight="1">
      <c r="A36" s="5" t="inlineStr">
        <is>
          <t>Koniec okresu 1 miesiąca</t>
        </is>
      </c>
      <c r="B36" s="12">
        <f>EOMONTH(B12,1)</f>
        <v/>
      </c>
    </row>
    <row r="37" ht="32" customHeight="1">
      <c r="A37" s="5" t="inlineStr">
        <is>
          <t>Koniec okresu 3 miesięcy</t>
        </is>
      </c>
      <c r="B37" s="12">
        <f>EOMONTH(B12,3)</f>
        <v/>
      </c>
    </row>
    <row r="38" ht="32" customHeight="1">
      <c r="A38" s="5" t="inlineStr">
        <is>
          <t>Koniec okresu 3 dni roboczych</t>
        </is>
      </c>
      <c r="B38" s="12">
        <f>WORKDAY.INTL(B12,3,"0000001",Święta!$A$7:$A$90)</f>
        <v/>
      </c>
    </row>
    <row r="39" ht="32" customHeight="1">
      <c r="A39" s="5" t="inlineStr">
        <is>
          <t>Pierwszy dzień roboczy po doręczeniu</t>
        </is>
      </c>
      <c r="B39" s="12">
        <f>WORKDAY.INTL(B12,1,"0000001",Święta!$A$7:$A$90)</f>
        <v/>
      </c>
    </row>
    <row r="40" ht="32" customHeight="1">
      <c r="A40" s="5" t="inlineStr">
        <is>
          <t>Wariant okresu (1 = 2 tyg., 2 = 1 mies., 3 = 3 mies.)</t>
        </is>
      </c>
      <c r="B40" s="15">
        <f>IF(B35&gt;=B31,IF(B36&gt;=B32,3,2),1)</f>
        <v/>
      </c>
    </row>
  </sheetData>
  <mergeCells count="1">
    <mergeCell ref="A3:D3"/>
  </mergeCells>
  <dataValidations count="3">
    <dataValidation sqref="B7" showDropDown="0" showInputMessage="0" showErrorMessage="0" allowBlank="0" type="list">
      <formula1>"na czas nieokreślony,na czas określony,na okres próbny"</formula1>
    </dataValidation>
    <dataValidation sqref="B8" showDropDown="0" showInputMessage="0" showErrorMessage="0" allowBlank="0" type="list">
      <formula1>"do 2 tygodni,dłuższy niż 2 tygodnie,3 miesiące"</formula1>
    </dataValidation>
    <dataValidation sqref="B9" showDropDown="0" showInputMessage="0" showErrorMessage="0" allowBlank="0" type="list">
      <formula1>"pracodawca,pracownik"</formula1>
    </dataValidation>
  </dataValidations>
  <hyperlinks>
    <hyperlink xmlns:r="http://schemas.openxmlformats.org/officeDocument/2006/relationships" ref="A4" r:id="rId1"/>
    <hyperlink xmlns:r="http://schemas.openxmlformats.org/officeDocument/2006/relationships" ref="A26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C1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22" customWidth="1" min="3" max="3"/>
  </cols>
  <sheetData>
    <row r="1" ht="82" customHeight="1"/>
    <row r="2">
      <c r="A2" s="1" t="inlineStr">
        <is>
          <t>Ile wynosi okres wypowiedzenia</t>
        </is>
      </c>
    </row>
    <row r="3" ht="30" customHeight="1">
      <c r="A3" s="2" t="inlineStr">
        <is>
          <t>Art. 36 § 1 i art. 34 Kodeksu pracy. Te same okresy obowiązują pracodawcę i pracownika.</t>
        </is>
      </c>
    </row>
    <row r="4">
      <c r="A4" s="3" t="inlineStr">
        <is>
          <t>https://wszib.poznan.pl/okres-wypowiedzenia/</t>
        </is>
      </c>
    </row>
    <row r="6" ht="32" customHeight="1">
      <c r="A6" s="18" t="inlineStr">
        <is>
          <t>Umowa</t>
        </is>
      </c>
      <c r="B6" s="18" t="inlineStr">
        <is>
          <t>Staż u pracodawcy / okres próbny</t>
        </is>
      </c>
      <c r="C6" s="18" t="inlineStr">
        <is>
          <t>Okres wypowiedzenia</t>
        </is>
      </c>
    </row>
    <row r="7">
      <c r="A7" s="19" t="inlineStr">
        <is>
          <t>czas nieokreślony lub określony</t>
        </is>
      </c>
      <c r="B7" s="20" t="inlineStr">
        <is>
          <t>krócej niż 6 miesięcy</t>
        </is>
      </c>
      <c r="C7" s="21" t="inlineStr">
        <is>
          <t>2 tygodnie</t>
        </is>
      </c>
    </row>
    <row r="8">
      <c r="A8" s="22" t="inlineStr">
        <is>
          <t>czas nieokreślony lub określony</t>
        </is>
      </c>
      <c r="B8" s="23" t="inlineStr">
        <is>
          <t>co najmniej 6 miesięcy</t>
        </is>
      </c>
      <c r="C8" s="24" t="inlineStr">
        <is>
          <t>1 miesiąc</t>
        </is>
      </c>
    </row>
    <row r="9">
      <c r="A9" s="19" t="inlineStr">
        <is>
          <t>czas nieokreślony lub określony</t>
        </is>
      </c>
      <c r="B9" s="20" t="inlineStr">
        <is>
          <t>co najmniej 3 lata</t>
        </is>
      </c>
      <c r="C9" s="21" t="inlineStr">
        <is>
          <t>3 miesiące</t>
        </is>
      </c>
    </row>
    <row r="10">
      <c r="A10" s="22" t="inlineStr">
        <is>
          <t>okres próbny</t>
        </is>
      </c>
      <c r="B10" s="23" t="inlineStr">
        <is>
          <t>nie dłuższy niż 2 tygodnie</t>
        </is>
      </c>
      <c r="C10" s="24" t="inlineStr">
        <is>
          <t>3 dni robocze</t>
        </is>
      </c>
    </row>
    <row r="11">
      <c r="A11" s="19" t="inlineStr">
        <is>
          <t>okres próbny</t>
        </is>
      </c>
      <c r="B11" s="20" t="inlineStr">
        <is>
          <t>dłuższy niż 2 tygodnie</t>
        </is>
      </c>
      <c r="C11" s="21" t="inlineStr">
        <is>
          <t>1 tydzień</t>
        </is>
      </c>
    </row>
    <row r="12">
      <c r="A12" s="22" t="inlineStr">
        <is>
          <t>okres próbny</t>
        </is>
      </c>
      <c r="B12" s="23" t="inlineStr">
        <is>
          <t>3 miesiące</t>
        </is>
      </c>
      <c r="C12" s="24" t="inlineStr">
        <is>
          <t>2 tygodnie</t>
        </is>
      </c>
    </row>
  </sheetData>
  <mergeCells count="1">
    <mergeCell ref="A3:C3"/>
  </mergeCells>
  <hyperlinks>
    <hyperlink xmlns:r="http://schemas.openxmlformats.org/officeDocument/2006/relationships" ref="A4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4" customWidth="1" min="3" max="3"/>
    <col width="24" customWidth="1" min="4" max="4"/>
    <col hidden="1" width="4" customWidth="1" min="5" max="5"/>
  </cols>
  <sheetData>
    <row r="1" ht="82" customHeight="1"/>
    <row r="2">
      <c r="A2" s="1" t="inlineStr">
        <is>
          <t>Kiedy kończy się okres wypowiedzenia</t>
        </is>
      </c>
    </row>
    <row r="3" ht="30" customHeight="1">
      <c r="A3" s="2" t="inlineStr">
        <is>
          <t>Okres w miesiącach: od 1. dnia kolejnego miesiąca do ostatniego dnia miesiąca. Dzień doręczenia w danym miesiącu nie ma znaczenia.</t>
        </is>
      </c>
    </row>
    <row r="4">
      <c r="A4" s="3" t="inlineStr">
        <is>
          <t>https://wszib.poznan.pl/okres-wypowiedzenia/</t>
        </is>
      </c>
    </row>
    <row r="6" ht="32" customHeight="1">
      <c r="A6" s="18" t="inlineStr">
        <is>
          <t>Wypowiedzenie doręczone w miesiącu</t>
        </is>
      </c>
      <c r="B6" s="18" t="inlineStr">
        <is>
          <t>Okres biegnie od</t>
        </is>
      </c>
      <c r="C6" s="18" t="inlineStr">
        <is>
          <t>Koniec okresu 1 miesiąca</t>
        </is>
      </c>
      <c r="D6" s="18" t="inlineStr">
        <is>
          <t>Koniec okresu 3 miesięcy</t>
        </is>
      </c>
    </row>
    <row r="7">
      <c r="A7" s="22" t="inlineStr">
        <is>
          <t>styczeń 2026</t>
        </is>
      </c>
      <c r="B7" s="25">
        <f>EOMONTH(E7,0)+1</f>
        <v/>
      </c>
      <c r="C7" s="26">
        <f>EOMONTH(E7,1)</f>
        <v/>
      </c>
      <c r="D7" s="27">
        <f>EOMONTH(E7,3)</f>
        <v/>
      </c>
      <c r="E7" s="28" t="n">
        <v>46037</v>
      </c>
    </row>
    <row r="8">
      <c r="A8" s="22" t="inlineStr">
        <is>
          <t>luty 2026</t>
        </is>
      </c>
      <c r="B8" s="25">
        <f>EOMONTH(E8,0)+1</f>
        <v/>
      </c>
      <c r="C8" s="26">
        <f>EOMONTH(E8,1)</f>
        <v/>
      </c>
      <c r="D8" s="27">
        <f>EOMONTH(E8,3)</f>
        <v/>
      </c>
      <c r="E8" s="28" t="n">
        <v>46068</v>
      </c>
    </row>
    <row r="9">
      <c r="A9" s="22" t="inlineStr">
        <is>
          <t>marzec 2026</t>
        </is>
      </c>
      <c r="B9" s="25">
        <f>EOMONTH(E9,0)+1</f>
        <v/>
      </c>
      <c r="C9" s="26">
        <f>EOMONTH(E9,1)</f>
        <v/>
      </c>
      <c r="D9" s="27">
        <f>EOMONTH(E9,3)</f>
        <v/>
      </c>
      <c r="E9" s="28" t="n">
        <v>46096</v>
      </c>
    </row>
    <row r="10">
      <c r="A10" s="22" t="inlineStr">
        <is>
          <t>kwiecień 2026</t>
        </is>
      </c>
      <c r="B10" s="25">
        <f>EOMONTH(E10,0)+1</f>
        <v/>
      </c>
      <c r="C10" s="26">
        <f>EOMONTH(E10,1)</f>
        <v/>
      </c>
      <c r="D10" s="27">
        <f>EOMONTH(E10,3)</f>
        <v/>
      </c>
      <c r="E10" s="28" t="n">
        <v>46127</v>
      </c>
    </row>
    <row r="11">
      <c r="A11" s="22" t="inlineStr">
        <is>
          <t>maj 2026</t>
        </is>
      </c>
      <c r="B11" s="25">
        <f>EOMONTH(E11,0)+1</f>
        <v/>
      </c>
      <c r="C11" s="26">
        <f>EOMONTH(E11,1)</f>
        <v/>
      </c>
      <c r="D11" s="27">
        <f>EOMONTH(E11,3)</f>
        <v/>
      </c>
      <c r="E11" s="28" t="n">
        <v>46157</v>
      </c>
    </row>
    <row r="12">
      <c r="A12" s="22" t="inlineStr">
        <is>
          <t>czerwiec 2026</t>
        </is>
      </c>
      <c r="B12" s="25">
        <f>EOMONTH(E12,0)+1</f>
        <v/>
      </c>
      <c r="C12" s="26">
        <f>EOMONTH(E12,1)</f>
        <v/>
      </c>
      <c r="D12" s="27">
        <f>EOMONTH(E12,3)</f>
        <v/>
      </c>
      <c r="E12" s="28" t="n">
        <v>46188</v>
      </c>
    </row>
    <row r="13">
      <c r="A13" s="22" t="inlineStr">
        <is>
          <t>lipiec 2026</t>
        </is>
      </c>
      <c r="B13" s="25">
        <f>EOMONTH(E13,0)+1</f>
        <v/>
      </c>
      <c r="C13" s="26">
        <f>EOMONTH(E13,1)</f>
        <v/>
      </c>
      <c r="D13" s="27">
        <f>EOMONTH(E13,3)</f>
        <v/>
      </c>
      <c r="E13" s="28" t="n">
        <v>46218</v>
      </c>
    </row>
    <row r="14">
      <c r="A14" s="22" t="inlineStr">
        <is>
          <t>sierpień 2026</t>
        </is>
      </c>
      <c r="B14" s="25">
        <f>EOMONTH(E14,0)+1</f>
        <v/>
      </c>
      <c r="C14" s="26">
        <f>EOMONTH(E14,1)</f>
        <v/>
      </c>
      <c r="D14" s="27">
        <f>EOMONTH(E14,3)</f>
        <v/>
      </c>
      <c r="E14" s="28" t="n">
        <v>46249</v>
      </c>
    </row>
    <row r="15">
      <c r="A15" s="22" t="inlineStr">
        <is>
          <t>wrzesień 2026</t>
        </is>
      </c>
      <c r="B15" s="25">
        <f>EOMONTH(E15,0)+1</f>
        <v/>
      </c>
      <c r="C15" s="26">
        <f>EOMONTH(E15,1)</f>
        <v/>
      </c>
      <c r="D15" s="27">
        <f>EOMONTH(E15,3)</f>
        <v/>
      </c>
      <c r="E15" s="28" t="n">
        <v>46280</v>
      </c>
    </row>
    <row r="16">
      <c r="A16" s="22" t="inlineStr">
        <is>
          <t>październik 2026</t>
        </is>
      </c>
      <c r="B16" s="25">
        <f>EOMONTH(E16,0)+1</f>
        <v/>
      </c>
      <c r="C16" s="26">
        <f>EOMONTH(E16,1)</f>
        <v/>
      </c>
      <c r="D16" s="27">
        <f>EOMONTH(E16,3)</f>
        <v/>
      </c>
      <c r="E16" s="28" t="n">
        <v>46310</v>
      </c>
    </row>
    <row r="17">
      <c r="A17" s="22" t="inlineStr">
        <is>
          <t>listopad 2026</t>
        </is>
      </c>
      <c r="B17" s="25">
        <f>EOMONTH(E17,0)+1</f>
        <v/>
      </c>
      <c r="C17" s="26">
        <f>EOMONTH(E17,1)</f>
        <v/>
      </c>
      <c r="D17" s="27">
        <f>EOMONTH(E17,3)</f>
        <v/>
      </c>
      <c r="E17" s="28" t="n">
        <v>46341</v>
      </c>
    </row>
    <row r="18">
      <c r="A18" s="22" t="inlineStr">
        <is>
          <t>grudzień 2026</t>
        </is>
      </c>
      <c r="B18" s="25">
        <f>EOMONTH(E18,0)+1</f>
        <v/>
      </c>
      <c r="C18" s="26">
        <f>EOMONTH(E18,1)</f>
        <v/>
      </c>
      <c r="D18" s="27">
        <f>EOMONTH(E18,3)</f>
        <v/>
      </c>
      <c r="E18" s="28" t="n">
        <v>46371</v>
      </c>
    </row>
    <row r="19">
      <c r="A19" s="22" t="inlineStr">
        <is>
          <t>styczeń 2027</t>
        </is>
      </c>
      <c r="B19" s="25">
        <f>EOMONTH(E19,0)+1</f>
        <v/>
      </c>
      <c r="C19" s="26">
        <f>EOMONTH(E19,1)</f>
        <v/>
      </c>
      <c r="D19" s="27">
        <f>EOMONTH(E19,3)</f>
        <v/>
      </c>
      <c r="E19" s="28" t="n">
        <v>46402</v>
      </c>
    </row>
    <row r="20">
      <c r="A20" s="22" t="inlineStr">
        <is>
          <t>luty 2027</t>
        </is>
      </c>
      <c r="B20" s="25">
        <f>EOMONTH(E20,0)+1</f>
        <v/>
      </c>
      <c r="C20" s="26">
        <f>EOMONTH(E20,1)</f>
        <v/>
      </c>
      <c r="D20" s="27">
        <f>EOMONTH(E20,3)</f>
        <v/>
      </c>
      <c r="E20" s="28" t="n">
        <v>46433</v>
      </c>
    </row>
    <row r="21">
      <c r="A21" s="22" t="inlineStr">
        <is>
          <t>marzec 2027</t>
        </is>
      </c>
      <c r="B21" s="25">
        <f>EOMONTH(E21,0)+1</f>
        <v/>
      </c>
      <c r="C21" s="26">
        <f>EOMONTH(E21,1)</f>
        <v/>
      </c>
      <c r="D21" s="27">
        <f>EOMONTH(E21,3)</f>
        <v/>
      </c>
      <c r="E21" s="28" t="n">
        <v>46461</v>
      </c>
    </row>
    <row r="22">
      <c r="A22" s="22" t="inlineStr">
        <is>
          <t>kwiecień 2027</t>
        </is>
      </c>
      <c r="B22" s="25">
        <f>EOMONTH(E22,0)+1</f>
        <v/>
      </c>
      <c r="C22" s="26">
        <f>EOMONTH(E22,1)</f>
        <v/>
      </c>
      <c r="D22" s="27">
        <f>EOMONTH(E22,3)</f>
        <v/>
      </c>
      <c r="E22" s="28" t="n">
        <v>46492</v>
      </c>
    </row>
    <row r="23">
      <c r="A23" s="22" t="inlineStr">
        <is>
          <t>maj 2027</t>
        </is>
      </c>
      <c r="B23" s="25">
        <f>EOMONTH(E23,0)+1</f>
        <v/>
      </c>
      <c r="C23" s="26">
        <f>EOMONTH(E23,1)</f>
        <v/>
      </c>
      <c r="D23" s="27">
        <f>EOMONTH(E23,3)</f>
        <v/>
      </c>
      <c r="E23" s="28" t="n">
        <v>46522</v>
      </c>
    </row>
    <row r="24">
      <c r="A24" s="22" t="inlineStr">
        <is>
          <t>czerwiec 2027</t>
        </is>
      </c>
      <c r="B24" s="25">
        <f>EOMONTH(E24,0)+1</f>
        <v/>
      </c>
      <c r="C24" s="26">
        <f>EOMONTH(E24,1)</f>
        <v/>
      </c>
      <c r="D24" s="27">
        <f>EOMONTH(E24,3)</f>
        <v/>
      </c>
      <c r="E24" s="28" t="n">
        <v>46553</v>
      </c>
    </row>
    <row r="25">
      <c r="A25" s="22" t="inlineStr">
        <is>
          <t>lipiec 2027</t>
        </is>
      </c>
      <c r="B25" s="25">
        <f>EOMONTH(E25,0)+1</f>
        <v/>
      </c>
      <c r="C25" s="26">
        <f>EOMONTH(E25,1)</f>
        <v/>
      </c>
      <c r="D25" s="27">
        <f>EOMONTH(E25,3)</f>
        <v/>
      </c>
      <c r="E25" s="28" t="n">
        <v>46583</v>
      </c>
    </row>
    <row r="26">
      <c r="A26" s="22" t="inlineStr">
        <is>
          <t>sierpień 2027</t>
        </is>
      </c>
      <c r="B26" s="25">
        <f>EOMONTH(E26,0)+1</f>
        <v/>
      </c>
      <c r="C26" s="26">
        <f>EOMONTH(E26,1)</f>
        <v/>
      </c>
      <c r="D26" s="27">
        <f>EOMONTH(E26,3)</f>
        <v/>
      </c>
      <c r="E26" s="28" t="n">
        <v>46614</v>
      </c>
    </row>
    <row r="27">
      <c r="A27" s="22" t="inlineStr">
        <is>
          <t>wrzesień 2027</t>
        </is>
      </c>
      <c r="B27" s="25">
        <f>EOMONTH(E27,0)+1</f>
        <v/>
      </c>
      <c r="C27" s="26">
        <f>EOMONTH(E27,1)</f>
        <v/>
      </c>
      <c r="D27" s="27">
        <f>EOMONTH(E27,3)</f>
        <v/>
      </c>
      <c r="E27" s="28" t="n">
        <v>46645</v>
      </c>
    </row>
    <row r="28">
      <c r="A28" s="22" t="inlineStr">
        <is>
          <t>październik 2027</t>
        </is>
      </c>
      <c r="B28" s="25">
        <f>EOMONTH(E28,0)+1</f>
        <v/>
      </c>
      <c r="C28" s="26">
        <f>EOMONTH(E28,1)</f>
        <v/>
      </c>
      <c r="D28" s="27">
        <f>EOMONTH(E28,3)</f>
        <v/>
      </c>
      <c r="E28" s="28" t="n">
        <v>46675</v>
      </c>
    </row>
    <row r="29">
      <c r="A29" s="22" t="inlineStr">
        <is>
          <t>listopad 2027</t>
        </is>
      </c>
      <c r="B29" s="25">
        <f>EOMONTH(E29,0)+1</f>
        <v/>
      </c>
      <c r="C29" s="26">
        <f>EOMONTH(E29,1)</f>
        <v/>
      </c>
      <c r="D29" s="27">
        <f>EOMONTH(E29,3)</f>
        <v/>
      </c>
      <c r="E29" s="28" t="n">
        <v>46706</v>
      </c>
    </row>
    <row r="30">
      <c r="A30" s="22" t="inlineStr">
        <is>
          <t>grudzień 2027</t>
        </is>
      </c>
      <c r="B30" s="25">
        <f>EOMONTH(E30,0)+1</f>
        <v/>
      </c>
      <c r="C30" s="26">
        <f>EOMONTH(E30,1)</f>
        <v/>
      </c>
      <c r="D30" s="27">
        <f>EOMONTH(E30,3)</f>
        <v/>
      </c>
      <c r="E30" s="28" t="n">
        <v>46736</v>
      </c>
    </row>
  </sheetData>
  <mergeCells count="1">
    <mergeCell ref="A3:D3"/>
  </mergeCells>
  <hyperlinks>
    <hyperlink xmlns:r="http://schemas.openxmlformats.org/officeDocument/2006/relationships" ref="A4" r:id="rId1"/>
  </hyperlinks>
  <pageMargins left="0.75" right="0.75" top="1" bottom="1" header="0.5" footer="0.5"/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C9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34" customWidth="1" min="3" max="3"/>
  </cols>
  <sheetData>
    <row r="1" ht="82" customHeight="1"/>
    <row r="2">
      <c r="A2" s="1" t="inlineStr">
        <is>
          <t>Dni ustawowo wolne od pracy 2025-2030</t>
        </is>
      </c>
    </row>
    <row r="3" ht="30" customHeight="1">
      <c r="A3" s="2" t="inlineStr">
        <is>
          <t>Lista do liczenia dni roboczych (okres próbny do 2 tygodni). Od 2025 r. wolna jest także Wigilia.</t>
        </is>
      </c>
    </row>
    <row r="4">
      <c r="A4" s="3" t="inlineStr">
        <is>
          <t>https://wszib.poznan.pl/okres-wypowiedzenia/</t>
        </is>
      </c>
    </row>
    <row r="6" ht="32" customHeight="1">
      <c r="A6" s="18" t="inlineStr">
        <is>
          <t>Data</t>
        </is>
      </c>
      <c r="B6" s="18" t="inlineStr">
        <is>
          <t>Dzień tygodnia</t>
        </is>
      </c>
      <c r="C6" s="18" t="inlineStr">
        <is>
          <t>Święto</t>
        </is>
      </c>
    </row>
    <row r="7">
      <c r="A7" s="29" t="n">
        <v>45658</v>
      </c>
      <c r="B7" s="23" t="inlineStr">
        <is>
          <t>środa</t>
        </is>
      </c>
      <c r="C7" s="23" t="inlineStr">
        <is>
          <t>Nowy Rok</t>
        </is>
      </c>
    </row>
    <row r="8">
      <c r="A8" s="29" t="n">
        <v>45663</v>
      </c>
      <c r="B8" s="23" t="inlineStr">
        <is>
          <t>poniedziałek</t>
        </is>
      </c>
      <c r="C8" s="23" t="inlineStr">
        <is>
          <t>Trzech Króli</t>
        </is>
      </c>
    </row>
    <row r="9">
      <c r="A9" s="29" t="n">
        <v>45767</v>
      </c>
      <c r="B9" s="23" t="inlineStr">
        <is>
          <t>niedziela</t>
        </is>
      </c>
      <c r="C9" s="23" t="inlineStr">
        <is>
          <t>Wielkanoc</t>
        </is>
      </c>
    </row>
    <row r="10">
      <c r="A10" s="29" t="n">
        <v>45768</v>
      </c>
      <c r="B10" s="23" t="inlineStr">
        <is>
          <t>poniedziałek</t>
        </is>
      </c>
      <c r="C10" s="23" t="inlineStr">
        <is>
          <t>Poniedziałek Wielkanocny</t>
        </is>
      </c>
    </row>
    <row r="11">
      <c r="A11" s="29" t="n">
        <v>45778</v>
      </c>
      <c r="B11" s="23" t="inlineStr">
        <is>
          <t>czwartek</t>
        </is>
      </c>
      <c r="C11" s="23" t="inlineStr">
        <is>
          <t>Święto Pracy</t>
        </is>
      </c>
    </row>
    <row r="12">
      <c r="A12" s="29" t="n">
        <v>45780</v>
      </c>
      <c r="B12" s="23" t="inlineStr">
        <is>
          <t>sobota</t>
        </is>
      </c>
      <c r="C12" s="23" t="inlineStr">
        <is>
          <t>Święto Konstytucji 3 Maja</t>
        </is>
      </c>
    </row>
    <row r="13">
      <c r="A13" s="29" t="n">
        <v>45816</v>
      </c>
      <c r="B13" s="23" t="inlineStr">
        <is>
          <t>niedziela</t>
        </is>
      </c>
      <c r="C13" s="23" t="inlineStr">
        <is>
          <t>Zielone Świątki</t>
        </is>
      </c>
    </row>
    <row r="14">
      <c r="A14" s="29" t="n">
        <v>45827</v>
      </c>
      <c r="B14" s="23" t="inlineStr">
        <is>
          <t>czwartek</t>
        </is>
      </c>
      <c r="C14" s="23" t="inlineStr">
        <is>
          <t>Boże Ciało</t>
        </is>
      </c>
    </row>
    <row r="15">
      <c r="A15" s="29" t="n">
        <v>45884</v>
      </c>
      <c r="B15" s="23" t="inlineStr">
        <is>
          <t>piątek</t>
        </is>
      </c>
      <c r="C15" s="23" t="inlineStr">
        <is>
          <t>Wniebowzięcie NMP</t>
        </is>
      </c>
    </row>
    <row r="16">
      <c r="A16" s="29" t="n">
        <v>45962</v>
      </c>
      <c r="B16" s="23" t="inlineStr">
        <is>
          <t>sobota</t>
        </is>
      </c>
      <c r="C16" s="23" t="inlineStr">
        <is>
          <t>Wszystkich Świętych</t>
        </is>
      </c>
    </row>
    <row r="17">
      <c r="A17" s="29" t="n">
        <v>45972</v>
      </c>
      <c r="B17" s="23" t="inlineStr">
        <is>
          <t>wtorek</t>
        </is>
      </c>
      <c r="C17" s="23" t="inlineStr">
        <is>
          <t>Święto Niepodległości</t>
        </is>
      </c>
    </row>
    <row r="18">
      <c r="A18" s="29" t="n">
        <v>46015</v>
      </c>
      <c r="B18" s="23" t="inlineStr">
        <is>
          <t>środa</t>
        </is>
      </c>
      <c r="C18" s="23" t="inlineStr">
        <is>
          <t>Wigilia</t>
        </is>
      </c>
    </row>
    <row r="19">
      <c r="A19" s="29" t="n">
        <v>46016</v>
      </c>
      <c r="B19" s="23" t="inlineStr">
        <is>
          <t>czwartek</t>
        </is>
      </c>
      <c r="C19" s="23" t="inlineStr">
        <is>
          <t>Boże Narodzenie (1. dzień)</t>
        </is>
      </c>
    </row>
    <row r="20">
      <c r="A20" s="29" t="n">
        <v>46017</v>
      </c>
      <c r="B20" s="23" t="inlineStr">
        <is>
          <t>piątek</t>
        </is>
      </c>
      <c r="C20" s="23" t="inlineStr">
        <is>
          <t>Boże Narodzenie (2. dzień)</t>
        </is>
      </c>
    </row>
    <row r="21">
      <c r="A21" s="29" t="n">
        <v>46023</v>
      </c>
      <c r="B21" s="23" t="inlineStr">
        <is>
          <t>czwartek</t>
        </is>
      </c>
      <c r="C21" s="23" t="inlineStr">
        <is>
          <t>Nowy Rok</t>
        </is>
      </c>
    </row>
    <row r="22">
      <c r="A22" s="29" t="n">
        <v>46028</v>
      </c>
      <c r="B22" s="23" t="inlineStr">
        <is>
          <t>wtorek</t>
        </is>
      </c>
      <c r="C22" s="23" t="inlineStr">
        <is>
          <t>Trzech Króli</t>
        </is>
      </c>
    </row>
    <row r="23">
      <c r="A23" s="29" t="n">
        <v>46117</v>
      </c>
      <c r="B23" s="23" t="inlineStr">
        <is>
          <t>niedziela</t>
        </is>
      </c>
      <c r="C23" s="23" t="inlineStr">
        <is>
          <t>Wielkanoc</t>
        </is>
      </c>
    </row>
    <row r="24">
      <c r="A24" s="29" t="n">
        <v>46118</v>
      </c>
      <c r="B24" s="23" t="inlineStr">
        <is>
          <t>poniedziałek</t>
        </is>
      </c>
      <c r="C24" s="23" t="inlineStr">
        <is>
          <t>Poniedziałek Wielkanocny</t>
        </is>
      </c>
    </row>
    <row r="25">
      <c r="A25" s="29" t="n">
        <v>46143</v>
      </c>
      <c r="B25" s="23" t="inlineStr">
        <is>
          <t>piątek</t>
        </is>
      </c>
      <c r="C25" s="23" t="inlineStr">
        <is>
          <t>Święto Pracy</t>
        </is>
      </c>
    </row>
    <row r="26">
      <c r="A26" s="29" t="n">
        <v>46145</v>
      </c>
      <c r="B26" s="23" t="inlineStr">
        <is>
          <t>niedziela</t>
        </is>
      </c>
      <c r="C26" s="23" t="inlineStr">
        <is>
          <t>Święto Konstytucji 3 Maja</t>
        </is>
      </c>
    </row>
    <row r="27">
      <c r="A27" s="29" t="n">
        <v>46166</v>
      </c>
      <c r="B27" s="23" t="inlineStr">
        <is>
          <t>niedziela</t>
        </is>
      </c>
      <c r="C27" s="23" t="inlineStr">
        <is>
          <t>Zielone Świątki</t>
        </is>
      </c>
    </row>
    <row r="28">
      <c r="A28" s="29" t="n">
        <v>46177</v>
      </c>
      <c r="B28" s="23" t="inlineStr">
        <is>
          <t>czwartek</t>
        </is>
      </c>
      <c r="C28" s="23" t="inlineStr">
        <is>
          <t>Boże Ciało</t>
        </is>
      </c>
    </row>
    <row r="29">
      <c r="A29" s="29" t="n">
        <v>46249</v>
      </c>
      <c r="B29" s="23" t="inlineStr">
        <is>
          <t>sobota</t>
        </is>
      </c>
      <c r="C29" s="23" t="inlineStr">
        <is>
          <t>Wniebowzięcie NMP</t>
        </is>
      </c>
    </row>
    <row r="30">
      <c r="A30" s="29" t="n">
        <v>46327</v>
      </c>
      <c r="B30" s="23" t="inlineStr">
        <is>
          <t>niedziela</t>
        </is>
      </c>
      <c r="C30" s="23" t="inlineStr">
        <is>
          <t>Wszystkich Świętych</t>
        </is>
      </c>
    </row>
    <row r="31">
      <c r="A31" s="29" t="n">
        <v>46337</v>
      </c>
      <c r="B31" s="23" t="inlineStr">
        <is>
          <t>środa</t>
        </is>
      </c>
      <c r="C31" s="23" t="inlineStr">
        <is>
          <t>Święto Niepodległości</t>
        </is>
      </c>
    </row>
    <row r="32">
      <c r="A32" s="29" t="n">
        <v>46380</v>
      </c>
      <c r="B32" s="23" t="inlineStr">
        <is>
          <t>czwartek</t>
        </is>
      </c>
      <c r="C32" s="23" t="inlineStr">
        <is>
          <t>Wigilia</t>
        </is>
      </c>
    </row>
    <row r="33">
      <c r="A33" s="29" t="n">
        <v>46381</v>
      </c>
      <c r="B33" s="23" t="inlineStr">
        <is>
          <t>piątek</t>
        </is>
      </c>
      <c r="C33" s="23" t="inlineStr">
        <is>
          <t>Boże Narodzenie (1. dzień)</t>
        </is>
      </c>
    </row>
    <row r="34">
      <c r="A34" s="29" t="n">
        <v>46382</v>
      </c>
      <c r="B34" s="23" t="inlineStr">
        <is>
          <t>sobota</t>
        </is>
      </c>
      <c r="C34" s="23" t="inlineStr">
        <is>
          <t>Boże Narodzenie (2. dzień)</t>
        </is>
      </c>
    </row>
    <row r="35">
      <c r="A35" s="29" t="n">
        <v>46388</v>
      </c>
      <c r="B35" s="23" t="inlineStr">
        <is>
          <t>piątek</t>
        </is>
      </c>
      <c r="C35" s="23" t="inlineStr">
        <is>
          <t>Nowy Rok</t>
        </is>
      </c>
    </row>
    <row r="36">
      <c r="A36" s="29" t="n">
        <v>46393</v>
      </c>
      <c r="B36" s="23" t="inlineStr">
        <is>
          <t>środa</t>
        </is>
      </c>
      <c r="C36" s="23" t="inlineStr">
        <is>
          <t>Trzech Króli</t>
        </is>
      </c>
    </row>
    <row r="37">
      <c r="A37" s="29" t="n">
        <v>46474</v>
      </c>
      <c r="B37" s="23" t="inlineStr">
        <is>
          <t>niedziela</t>
        </is>
      </c>
      <c r="C37" s="23" t="inlineStr">
        <is>
          <t>Wielkanoc</t>
        </is>
      </c>
    </row>
    <row r="38">
      <c r="A38" s="29" t="n">
        <v>46475</v>
      </c>
      <c r="B38" s="23" t="inlineStr">
        <is>
          <t>poniedziałek</t>
        </is>
      </c>
      <c r="C38" s="23" t="inlineStr">
        <is>
          <t>Poniedziałek Wielkanocny</t>
        </is>
      </c>
    </row>
    <row r="39">
      <c r="A39" s="29" t="n">
        <v>46508</v>
      </c>
      <c r="B39" s="23" t="inlineStr">
        <is>
          <t>sobota</t>
        </is>
      </c>
      <c r="C39" s="23" t="inlineStr">
        <is>
          <t>Święto Pracy</t>
        </is>
      </c>
    </row>
    <row r="40">
      <c r="A40" s="29" t="n">
        <v>46510</v>
      </c>
      <c r="B40" s="23" t="inlineStr">
        <is>
          <t>poniedziałek</t>
        </is>
      </c>
      <c r="C40" s="23" t="inlineStr">
        <is>
          <t>Święto Konstytucji 3 Maja</t>
        </is>
      </c>
    </row>
    <row r="41">
      <c r="A41" s="29" t="n">
        <v>46523</v>
      </c>
      <c r="B41" s="23" t="inlineStr">
        <is>
          <t>niedziela</t>
        </is>
      </c>
      <c r="C41" s="23" t="inlineStr">
        <is>
          <t>Zielone Świątki</t>
        </is>
      </c>
    </row>
    <row r="42">
      <c r="A42" s="29" t="n">
        <v>46534</v>
      </c>
      <c r="B42" s="23" t="inlineStr">
        <is>
          <t>czwartek</t>
        </is>
      </c>
      <c r="C42" s="23" t="inlineStr">
        <is>
          <t>Boże Ciało</t>
        </is>
      </c>
    </row>
    <row r="43">
      <c r="A43" s="29" t="n">
        <v>46614</v>
      </c>
      <c r="B43" s="23" t="inlineStr">
        <is>
          <t>niedziela</t>
        </is>
      </c>
      <c r="C43" s="23" t="inlineStr">
        <is>
          <t>Wniebowzięcie NMP</t>
        </is>
      </c>
    </row>
    <row r="44">
      <c r="A44" s="29" t="n">
        <v>46692</v>
      </c>
      <c r="B44" s="23" t="inlineStr">
        <is>
          <t>poniedziałek</t>
        </is>
      </c>
      <c r="C44" s="23" t="inlineStr">
        <is>
          <t>Wszystkich Świętych</t>
        </is>
      </c>
    </row>
    <row r="45">
      <c r="A45" s="29" t="n">
        <v>46702</v>
      </c>
      <c r="B45" s="23" t="inlineStr">
        <is>
          <t>czwartek</t>
        </is>
      </c>
      <c r="C45" s="23" t="inlineStr">
        <is>
          <t>Święto Niepodległości</t>
        </is>
      </c>
    </row>
    <row r="46">
      <c r="A46" s="29" t="n">
        <v>46745</v>
      </c>
      <c r="B46" s="23" t="inlineStr">
        <is>
          <t>piątek</t>
        </is>
      </c>
      <c r="C46" s="23" t="inlineStr">
        <is>
          <t>Wigilia</t>
        </is>
      </c>
    </row>
    <row r="47">
      <c r="A47" s="29" t="n">
        <v>46746</v>
      </c>
      <c r="B47" s="23" t="inlineStr">
        <is>
          <t>sobota</t>
        </is>
      </c>
      <c r="C47" s="23" t="inlineStr">
        <is>
          <t>Boże Narodzenie (1. dzień)</t>
        </is>
      </c>
    </row>
    <row r="48">
      <c r="A48" s="29" t="n">
        <v>46747</v>
      </c>
      <c r="B48" s="23" t="inlineStr">
        <is>
          <t>niedziela</t>
        </is>
      </c>
      <c r="C48" s="23" t="inlineStr">
        <is>
          <t>Boże Narodzenie (2. dzień)</t>
        </is>
      </c>
    </row>
    <row r="49">
      <c r="A49" s="29" t="n">
        <v>46753</v>
      </c>
      <c r="B49" s="23" t="inlineStr">
        <is>
          <t>sobota</t>
        </is>
      </c>
      <c r="C49" s="23" t="inlineStr">
        <is>
          <t>Nowy Rok</t>
        </is>
      </c>
    </row>
    <row r="50">
      <c r="A50" s="29" t="n">
        <v>46758</v>
      </c>
      <c r="B50" s="23" t="inlineStr">
        <is>
          <t>czwartek</t>
        </is>
      </c>
      <c r="C50" s="23" t="inlineStr">
        <is>
          <t>Trzech Króli</t>
        </is>
      </c>
    </row>
    <row r="51">
      <c r="A51" s="29" t="n">
        <v>46859</v>
      </c>
      <c r="B51" s="23" t="inlineStr">
        <is>
          <t>niedziela</t>
        </is>
      </c>
      <c r="C51" s="23" t="inlineStr">
        <is>
          <t>Wielkanoc</t>
        </is>
      </c>
    </row>
    <row r="52">
      <c r="A52" s="29" t="n">
        <v>46860</v>
      </c>
      <c r="B52" s="23" t="inlineStr">
        <is>
          <t>poniedziałek</t>
        </is>
      </c>
      <c r="C52" s="23" t="inlineStr">
        <is>
          <t>Poniedziałek Wielkanocny</t>
        </is>
      </c>
    </row>
    <row r="53">
      <c r="A53" s="29" t="n">
        <v>46874</v>
      </c>
      <c r="B53" s="23" t="inlineStr">
        <is>
          <t>poniedziałek</t>
        </is>
      </c>
      <c r="C53" s="23" t="inlineStr">
        <is>
          <t>Święto Pracy</t>
        </is>
      </c>
    </row>
    <row r="54">
      <c r="A54" s="29" t="n">
        <v>46876</v>
      </c>
      <c r="B54" s="23" t="inlineStr">
        <is>
          <t>środa</t>
        </is>
      </c>
      <c r="C54" s="23" t="inlineStr">
        <is>
          <t>Święto Konstytucji 3 Maja</t>
        </is>
      </c>
    </row>
    <row r="55">
      <c r="A55" s="29" t="n">
        <v>46908</v>
      </c>
      <c r="B55" s="23" t="inlineStr">
        <is>
          <t>niedziela</t>
        </is>
      </c>
      <c r="C55" s="23" t="inlineStr">
        <is>
          <t>Zielone Świątki</t>
        </is>
      </c>
    </row>
    <row r="56">
      <c r="A56" s="29" t="n">
        <v>46919</v>
      </c>
      <c r="B56" s="23" t="inlineStr">
        <is>
          <t>czwartek</t>
        </is>
      </c>
      <c r="C56" s="23" t="inlineStr">
        <is>
          <t>Boże Ciało</t>
        </is>
      </c>
    </row>
    <row r="57">
      <c r="A57" s="29" t="n">
        <v>46980</v>
      </c>
      <c r="B57" s="23" t="inlineStr">
        <is>
          <t>wtorek</t>
        </is>
      </c>
      <c r="C57" s="23" t="inlineStr">
        <is>
          <t>Wniebowzięcie NMP</t>
        </is>
      </c>
    </row>
    <row r="58">
      <c r="A58" s="29" t="n">
        <v>47058</v>
      </c>
      <c r="B58" s="23" t="inlineStr">
        <is>
          <t>środa</t>
        </is>
      </c>
      <c r="C58" s="23" t="inlineStr">
        <is>
          <t>Wszystkich Świętych</t>
        </is>
      </c>
    </row>
    <row r="59">
      <c r="A59" s="29" t="n">
        <v>47068</v>
      </c>
      <c r="B59" s="23" t="inlineStr">
        <is>
          <t>sobota</t>
        </is>
      </c>
      <c r="C59" s="23" t="inlineStr">
        <is>
          <t>Święto Niepodległości</t>
        </is>
      </c>
    </row>
    <row r="60">
      <c r="A60" s="29" t="n">
        <v>47111</v>
      </c>
      <c r="B60" s="23" t="inlineStr">
        <is>
          <t>niedziela</t>
        </is>
      </c>
      <c r="C60" s="23" t="inlineStr">
        <is>
          <t>Wigilia</t>
        </is>
      </c>
    </row>
    <row r="61">
      <c r="A61" s="29" t="n">
        <v>47112</v>
      </c>
      <c r="B61" s="23" t="inlineStr">
        <is>
          <t>poniedziałek</t>
        </is>
      </c>
      <c r="C61" s="23" t="inlineStr">
        <is>
          <t>Boże Narodzenie (1. dzień)</t>
        </is>
      </c>
    </row>
    <row r="62">
      <c r="A62" s="29" t="n">
        <v>47113</v>
      </c>
      <c r="B62" s="23" t="inlineStr">
        <is>
          <t>wtorek</t>
        </is>
      </c>
      <c r="C62" s="23" t="inlineStr">
        <is>
          <t>Boże Narodzenie (2. dzień)</t>
        </is>
      </c>
    </row>
    <row r="63">
      <c r="A63" s="29" t="n">
        <v>47119</v>
      </c>
      <c r="B63" s="23" t="inlineStr">
        <is>
          <t>poniedziałek</t>
        </is>
      </c>
      <c r="C63" s="23" t="inlineStr">
        <is>
          <t>Nowy Rok</t>
        </is>
      </c>
    </row>
    <row r="64">
      <c r="A64" s="29" t="n">
        <v>47124</v>
      </c>
      <c r="B64" s="23" t="inlineStr">
        <is>
          <t>sobota</t>
        </is>
      </c>
      <c r="C64" s="23" t="inlineStr">
        <is>
          <t>Trzech Króli</t>
        </is>
      </c>
    </row>
    <row r="65">
      <c r="A65" s="29" t="n">
        <v>47209</v>
      </c>
      <c r="B65" s="23" t="inlineStr">
        <is>
          <t>niedziela</t>
        </is>
      </c>
      <c r="C65" s="23" t="inlineStr">
        <is>
          <t>Wielkanoc</t>
        </is>
      </c>
    </row>
    <row r="66">
      <c r="A66" s="29" t="n">
        <v>47210</v>
      </c>
      <c r="B66" s="23" t="inlineStr">
        <is>
          <t>poniedziałek</t>
        </is>
      </c>
      <c r="C66" s="23" t="inlineStr">
        <is>
          <t>Poniedziałek Wielkanocny</t>
        </is>
      </c>
    </row>
    <row r="67">
      <c r="A67" s="29" t="n">
        <v>47239</v>
      </c>
      <c r="B67" s="23" t="inlineStr">
        <is>
          <t>wtorek</t>
        </is>
      </c>
      <c r="C67" s="23" t="inlineStr">
        <is>
          <t>Święto Pracy</t>
        </is>
      </c>
    </row>
    <row r="68">
      <c r="A68" s="29" t="n">
        <v>47241</v>
      </c>
      <c r="B68" s="23" t="inlineStr">
        <is>
          <t>czwartek</t>
        </is>
      </c>
      <c r="C68" s="23" t="inlineStr">
        <is>
          <t>Święto Konstytucji 3 Maja</t>
        </is>
      </c>
    </row>
    <row r="69">
      <c r="A69" s="29" t="n">
        <v>47258</v>
      </c>
      <c r="B69" s="23" t="inlineStr">
        <is>
          <t>niedziela</t>
        </is>
      </c>
      <c r="C69" s="23" t="inlineStr">
        <is>
          <t>Zielone Świątki</t>
        </is>
      </c>
    </row>
    <row r="70">
      <c r="A70" s="29" t="n">
        <v>47269</v>
      </c>
      <c r="B70" s="23" t="inlineStr">
        <is>
          <t>czwartek</t>
        </is>
      </c>
      <c r="C70" s="23" t="inlineStr">
        <is>
          <t>Boże Ciało</t>
        </is>
      </c>
    </row>
    <row r="71">
      <c r="A71" s="29" t="n">
        <v>47345</v>
      </c>
      <c r="B71" s="23" t="inlineStr">
        <is>
          <t>środa</t>
        </is>
      </c>
      <c r="C71" s="23" t="inlineStr">
        <is>
          <t>Wniebowzięcie NMP</t>
        </is>
      </c>
    </row>
    <row r="72">
      <c r="A72" s="29" t="n">
        <v>47423</v>
      </c>
      <c r="B72" s="23" t="inlineStr">
        <is>
          <t>czwartek</t>
        </is>
      </c>
      <c r="C72" s="23" t="inlineStr">
        <is>
          <t>Wszystkich Świętych</t>
        </is>
      </c>
    </row>
    <row r="73">
      <c r="A73" s="29" t="n">
        <v>47433</v>
      </c>
      <c r="B73" s="23" t="inlineStr">
        <is>
          <t>niedziela</t>
        </is>
      </c>
      <c r="C73" s="23" t="inlineStr">
        <is>
          <t>Święto Niepodległości</t>
        </is>
      </c>
    </row>
    <row r="74">
      <c r="A74" s="29" t="n">
        <v>47476</v>
      </c>
      <c r="B74" s="23" t="inlineStr">
        <is>
          <t>poniedziałek</t>
        </is>
      </c>
      <c r="C74" s="23" t="inlineStr">
        <is>
          <t>Wigilia</t>
        </is>
      </c>
    </row>
    <row r="75">
      <c r="A75" s="29" t="n">
        <v>47477</v>
      </c>
      <c r="B75" s="23" t="inlineStr">
        <is>
          <t>wtorek</t>
        </is>
      </c>
      <c r="C75" s="23" t="inlineStr">
        <is>
          <t>Boże Narodzenie (1. dzień)</t>
        </is>
      </c>
    </row>
    <row r="76">
      <c r="A76" s="29" t="n">
        <v>47478</v>
      </c>
      <c r="B76" s="23" t="inlineStr">
        <is>
          <t>środa</t>
        </is>
      </c>
      <c r="C76" s="23" t="inlineStr">
        <is>
          <t>Boże Narodzenie (2. dzień)</t>
        </is>
      </c>
    </row>
    <row r="77">
      <c r="A77" s="29" t="n">
        <v>47484</v>
      </c>
      <c r="B77" s="23" t="inlineStr">
        <is>
          <t>wtorek</t>
        </is>
      </c>
      <c r="C77" s="23" t="inlineStr">
        <is>
          <t>Nowy Rok</t>
        </is>
      </c>
    </row>
    <row r="78">
      <c r="A78" s="29" t="n">
        <v>47489</v>
      </c>
      <c r="B78" s="23" t="inlineStr">
        <is>
          <t>niedziela</t>
        </is>
      </c>
      <c r="C78" s="23" t="inlineStr">
        <is>
          <t>Trzech Króli</t>
        </is>
      </c>
    </row>
    <row r="79">
      <c r="A79" s="29" t="n">
        <v>47594</v>
      </c>
      <c r="B79" s="23" t="inlineStr">
        <is>
          <t>niedziela</t>
        </is>
      </c>
      <c r="C79" s="23" t="inlineStr">
        <is>
          <t>Wielkanoc</t>
        </is>
      </c>
    </row>
    <row r="80">
      <c r="A80" s="29" t="n">
        <v>47595</v>
      </c>
      <c r="B80" s="23" t="inlineStr">
        <is>
          <t>poniedziałek</t>
        </is>
      </c>
      <c r="C80" s="23" t="inlineStr">
        <is>
          <t>Poniedziałek Wielkanocny</t>
        </is>
      </c>
    </row>
    <row r="81">
      <c r="A81" s="29" t="n">
        <v>47604</v>
      </c>
      <c r="B81" s="23" t="inlineStr">
        <is>
          <t>środa</t>
        </is>
      </c>
      <c r="C81" s="23" t="inlineStr">
        <is>
          <t>Święto Pracy</t>
        </is>
      </c>
    </row>
    <row r="82">
      <c r="A82" s="29" t="n">
        <v>47606</v>
      </c>
      <c r="B82" s="23" t="inlineStr">
        <is>
          <t>piątek</t>
        </is>
      </c>
      <c r="C82" s="23" t="inlineStr">
        <is>
          <t>Święto Konstytucji 3 Maja</t>
        </is>
      </c>
    </row>
    <row r="83">
      <c r="A83" s="29" t="n">
        <v>47643</v>
      </c>
      <c r="B83" s="23" t="inlineStr">
        <is>
          <t>niedziela</t>
        </is>
      </c>
      <c r="C83" s="23" t="inlineStr">
        <is>
          <t>Zielone Świątki</t>
        </is>
      </c>
    </row>
    <row r="84">
      <c r="A84" s="29" t="n">
        <v>47654</v>
      </c>
      <c r="B84" s="23" t="inlineStr">
        <is>
          <t>czwartek</t>
        </is>
      </c>
      <c r="C84" s="23" t="inlineStr">
        <is>
          <t>Boże Ciało</t>
        </is>
      </c>
    </row>
    <row r="85">
      <c r="A85" s="29" t="n">
        <v>47710</v>
      </c>
      <c r="B85" s="23" t="inlineStr">
        <is>
          <t>czwartek</t>
        </is>
      </c>
      <c r="C85" s="23" t="inlineStr">
        <is>
          <t>Wniebowzięcie NMP</t>
        </is>
      </c>
    </row>
    <row r="86">
      <c r="A86" s="29" t="n">
        <v>47788</v>
      </c>
      <c r="B86" s="23" t="inlineStr">
        <is>
          <t>piątek</t>
        </is>
      </c>
      <c r="C86" s="23" t="inlineStr">
        <is>
          <t>Wszystkich Świętych</t>
        </is>
      </c>
    </row>
    <row r="87">
      <c r="A87" s="29" t="n">
        <v>47798</v>
      </c>
      <c r="B87" s="23" t="inlineStr">
        <is>
          <t>poniedziałek</t>
        </is>
      </c>
      <c r="C87" s="23" t="inlineStr">
        <is>
          <t>Święto Niepodległości</t>
        </is>
      </c>
    </row>
    <row r="88">
      <c r="A88" s="29" t="n">
        <v>47841</v>
      </c>
      <c r="B88" s="23" t="inlineStr">
        <is>
          <t>wtorek</t>
        </is>
      </c>
      <c r="C88" s="23" t="inlineStr">
        <is>
          <t>Wigilia</t>
        </is>
      </c>
    </row>
    <row r="89">
      <c r="A89" s="29" t="n">
        <v>47842</v>
      </c>
      <c r="B89" s="23" t="inlineStr">
        <is>
          <t>środa</t>
        </is>
      </c>
      <c r="C89" s="23" t="inlineStr">
        <is>
          <t>Boże Narodzenie (1. dzień)</t>
        </is>
      </c>
    </row>
    <row r="90">
      <c r="A90" s="29" t="n">
        <v>47843</v>
      </c>
      <c r="B90" s="23" t="inlineStr">
        <is>
          <t>czwartek</t>
        </is>
      </c>
      <c r="C90" s="23" t="inlineStr">
        <is>
          <t>Boże Narodzenie (2. dzień)</t>
        </is>
      </c>
    </row>
  </sheetData>
  <mergeCells count="1">
    <mergeCell ref="A3:C3"/>
  </mergeCells>
  <hyperlinks>
    <hyperlink xmlns:r="http://schemas.openxmlformats.org/officeDocument/2006/relationships" ref="A4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2026-10-13T10:46:34Z</dcterms:created>
  <dcterms:modified xmlns:dcterms="http://purl.org/dc/terms/" xmlns:xsi="http://www.w3.org/2001/XMLSchema-instance" xsi:type="dcterms:W3CDTF">2026-10-13T10:46:34Z</dcterms:modified>
</cp:coreProperties>
</file>